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Art.2 ust.1 pkt.1\a2-22-EPSON-2024 - Zakup wraz z dostawą oryginalnych wkładów atramentowych\01- przygotowanie\"/>
    </mc:Choice>
  </mc:AlternateContent>
  <bookViews>
    <workbookView xWindow="-120" yWindow="-120" windowWidth="15480" windowHeight="8835" tabRatio="821" firstSheet="1" activeTab="1"/>
  </bookViews>
  <sheets>
    <sheet name="Arkusz1" sheetId="32" state="hidden" r:id="rId1"/>
    <sheet name="EPSON" sheetId="23" r:id="rId2"/>
  </sheets>
  <calcPr calcId="152511"/>
</workbook>
</file>

<file path=xl/calcChain.xml><?xml version="1.0" encoding="utf-8"?>
<calcChain xmlns="http://schemas.openxmlformats.org/spreadsheetml/2006/main">
  <c r="I6" i="23" l="1"/>
  <c r="J6" i="23"/>
  <c r="I7" i="23"/>
  <c r="J7" i="23"/>
  <c r="I8" i="23"/>
  <c r="J8" i="23"/>
  <c r="I9" i="23"/>
  <c r="J9" i="23"/>
  <c r="I10" i="23"/>
  <c r="J10" i="23"/>
  <c r="I5" i="23"/>
  <c r="J5" i="23" s="1"/>
  <c r="I11" i="23" l="1"/>
  <c r="J11" i="23"/>
  <c r="C13" i="32"/>
  <c r="B13" i="32"/>
  <c r="I12" i="23" l="1"/>
  <c r="B14" i="32"/>
  <c r="B15" i="32" l="1"/>
  <c r="C14" i="32"/>
  <c r="B5" i="32"/>
  <c r="B11" i="32"/>
  <c r="B12" i="32"/>
  <c r="C5" i="32" l="1"/>
  <c r="C15" i="32"/>
  <c r="C11" i="32"/>
  <c r="C12" i="32"/>
  <c r="B8" i="32"/>
  <c r="B10" i="32" l="1"/>
  <c r="C10" i="32"/>
  <c r="B16" i="32"/>
  <c r="B7" i="32"/>
  <c r="C8" i="32"/>
  <c r="B9" i="32"/>
  <c r="B6" i="32"/>
  <c r="C7" i="32" l="1"/>
  <c r="C6" i="32"/>
  <c r="C9" i="32"/>
  <c r="C16" i="32"/>
</calcChain>
</file>

<file path=xl/sharedStrings.xml><?xml version="1.0" encoding="utf-8"?>
<sst xmlns="http://schemas.openxmlformats.org/spreadsheetml/2006/main" count="42" uniqueCount="37">
  <si>
    <t>Lp.</t>
  </si>
  <si>
    <t>producent /nr katalogowy</t>
  </si>
  <si>
    <t>stopa % podatku VAT</t>
  </si>
  <si>
    <t>Sprzęt - nazwa - wymagania</t>
  </si>
  <si>
    <t>szt.</t>
  </si>
  <si>
    <t>VAT</t>
  </si>
  <si>
    <t>min. ilości szt./op.</t>
  </si>
  <si>
    <t xml:space="preserve">max ilość szt./op. </t>
  </si>
  <si>
    <t>j.m.</t>
  </si>
  <si>
    <t>Nazwa i adres Wykonawcy / pieczątka</t>
  </si>
  <si>
    <t>wartość netto PLN            kol.5 x kol.7</t>
  </si>
  <si>
    <t>RAZEM</t>
  </si>
  <si>
    <t>1.</t>
  </si>
  <si>
    <t>2.</t>
  </si>
  <si>
    <t>3.</t>
  </si>
  <si>
    <t>wartość brutto          kol.9 x              (1+ kol.8/100)</t>
  </si>
  <si>
    <t>cena jedn. netto PLN</t>
  </si>
  <si>
    <t>4.</t>
  </si>
  <si>
    <t>5.</t>
  </si>
  <si>
    <t>Formularz cenowy</t>
  </si>
  <si>
    <t>Załącznik nr 1 do umowy</t>
  </si>
  <si>
    <r>
      <t xml:space="preserve">Wypełnić albo automatycznie: kol. nr </t>
    </r>
    <r>
      <rPr>
        <b/>
        <sz val="9"/>
        <rFont val="Arial"/>
        <family val="2"/>
        <charset val="238"/>
      </rPr>
      <t>7, 8</t>
    </r>
    <r>
      <rPr>
        <sz val="9"/>
        <rFont val="Arial"/>
        <family val="2"/>
        <charset val="238"/>
      </rPr>
      <t xml:space="preserve">,  albo ręcznie: kol. nr  </t>
    </r>
    <r>
      <rPr>
        <b/>
        <sz val="9"/>
        <rFont val="Arial"/>
        <family val="2"/>
        <charset val="238"/>
      </rPr>
      <t>7, 8, 9, 10</t>
    </r>
    <r>
      <rPr>
        <sz val="9"/>
        <rFont val="Arial"/>
        <family val="2"/>
        <charset val="238"/>
      </rPr>
      <t xml:space="preserve">  - VAT wpisać ręcznie</t>
    </r>
  </si>
  <si>
    <t>Sprawdzić, zapisać w formacie pdf., podpisać przez osobę upoważnioną ze strony Wykonawcy.</t>
  </si>
  <si>
    <t>Wskazane podpisanie podpisem elektronicznym.</t>
  </si>
  <si>
    <t>…………………………………….</t>
  </si>
  <si>
    <t xml:space="preserve">         Podpis Wykonawcy</t>
  </si>
  <si>
    <t>Razem</t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</si>
  <si>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 xml:space="preserve">C579R BK-XL </t>
    </r>
    <r>
      <rPr>
        <sz val="10"/>
        <rFont val="Arial"/>
        <family val="2"/>
        <charset val="238"/>
      </rPr>
      <t>(10 000 stron)</t>
    </r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</si>
  <si>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 xml:space="preserve">C579R Cyan-XL </t>
    </r>
    <r>
      <rPr>
        <sz val="10"/>
        <rFont val="Arial"/>
        <family val="2"/>
        <charset val="238"/>
      </rPr>
      <t>(5 000 stron)</t>
    </r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</si>
  <si>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 xml:space="preserve">C579R Magenta-XL </t>
    </r>
    <r>
      <rPr>
        <sz val="10"/>
        <rFont val="Arial"/>
        <family val="2"/>
        <charset val="238"/>
      </rPr>
      <t>(5 000 stron)</t>
    </r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</si>
  <si>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 xml:space="preserve">C579R Yellow-XL </t>
    </r>
    <r>
      <rPr>
        <sz val="10"/>
        <rFont val="Arial"/>
        <family val="2"/>
        <charset val="238"/>
      </rPr>
      <t>(5 000 stron)</t>
    </r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</si>
  <si>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 xml:space="preserve">C5799 BK-XL </t>
    </r>
    <r>
      <rPr>
        <sz val="10"/>
        <rFont val="Arial"/>
        <family val="2"/>
        <charset val="238"/>
      </rPr>
      <t>(10 000 stron)</t>
    </r>
  </si>
  <si>
    <r>
      <t xml:space="preserve">Oryginalny wkład atramentowy do urządzenia EPSON </t>
    </r>
    <r>
      <rPr>
        <b/>
        <sz val="10"/>
        <rFont val="Arial"/>
        <family val="2"/>
        <charset val="238"/>
      </rPr>
      <t>C5799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BK-XXL</t>
    </r>
    <r>
      <rPr>
        <sz val="10"/>
        <rFont val="Arial"/>
        <family val="2"/>
        <charset val="238"/>
      </rPr>
      <t xml:space="preserve"> (40 000 stron)</t>
    </r>
  </si>
  <si>
    <t>6.</t>
  </si>
  <si>
    <t>a2-22-EPSON-2024</t>
  </si>
  <si>
    <t>Oryginalne wkłady atramentowe do urządzenia EPSON</t>
  </si>
  <si>
    <t>wartości obliczamy dla ilości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</si>
</sst>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35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12" borderId="0" xfId="0" applyFont="1" applyFill="1" applyAlignment="1">
      <alignment horizontal="center"/>
    </xf>
    <xf numFmtId="0" fontId="22" fillId="0" borderId="0" xfId="0" applyFont="1" applyAlignment="1">
      <alignment horizontal="left" vertical="center"/>
    </xf>
    <xf numFmtId="4" fontId="2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7" fillId="12" borderId="0" xfId="0" applyFont="1" applyFill="1" applyAlignment="1">
      <alignment horizontal="center"/>
    </xf>
    <xf numFmtId="0" fontId="23" fillId="0" borderId="0" xfId="0" applyFont="1"/>
    <xf numFmtId="4" fontId="0" fillId="0" borderId="0" xfId="0" applyNumberFormat="1"/>
    <xf numFmtId="0" fontId="0" fillId="0" borderId="11" xfId="0" applyBorder="1"/>
    <xf numFmtId="4" fontId="0" fillId="0" borderId="11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/>
    </xf>
    <xf numFmtId="4" fontId="21" fillId="0" borderId="13" xfId="0" applyNumberFormat="1" applyFont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21" fillId="0" borderId="13" xfId="0" applyFont="1" applyBorder="1"/>
    <xf numFmtId="4" fontId="0" fillId="0" borderId="13" xfId="0" applyNumberFormat="1" applyBorder="1"/>
    <xf numFmtId="1" fontId="16" fillId="0" borderId="10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right" vertical="center"/>
    </xf>
    <xf numFmtId="9" fontId="16" fillId="12" borderId="10" xfId="0" applyNumberFormat="1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00CCFF"/>
      <color rgb="FFCC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17" t="e">
        <f>#REF!</f>
        <v>#REF!</v>
      </c>
      <c r="C5" s="17" t="e">
        <f>#REF!</f>
        <v>#REF!</v>
      </c>
    </row>
    <row r="6" spans="1:3">
      <c r="A6">
        <v>2</v>
      </c>
      <c r="B6" s="17" t="e">
        <f>#REF!</f>
        <v>#REF!</v>
      </c>
      <c r="C6" s="17" t="e">
        <f>#REF!</f>
        <v>#REF!</v>
      </c>
    </row>
    <row r="7" spans="1:3">
      <c r="A7">
        <v>3</v>
      </c>
      <c r="B7" s="17" t="e">
        <f>#REF!</f>
        <v>#REF!</v>
      </c>
      <c r="C7" s="17" t="e">
        <f>#REF!</f>
        <v>#REF!</v>
      </c>
    </row>
    <row r="8" spans="1:3">
      <c r="A8">
        <v>4</v>
      </c>
      <c r="B8" s="17" t="e">
        <f>#REF!</f>
        <v>#REF!</v>
      </c>
      <c r="C8" s="17" t="e">
        <f>#REF!</f>
        <v>#REF!</v>
      </c>
    </row>
    <row r="9" spans="1:3">
      <c r="A9">
        <v>5</v>
      </c>
      <c r="B9" s="17" t="str">
        <f>EPSON!I10</f>
        <v/>
      </c>
      <c r="C9" s="17" t="str">
        <f>EPSON!J10</f>
        <v/>
      </c>
    </row>
    <row r="10" spans="1:3">
      <c r="A10">
        <v>6</v>
      </c>
      <c r="B10" s="17" t="e">
        <f>#REF!</f>
        <v>#REF!</v>
      </c>
      <c r="C10" s="17" t="e">
        <f>#REF!</f>
        <v>#REF!</v>
      </c>
    </row>
    <row r="11" spans="1:3">
      <c r="A11">
        <v>7</v>
      </c>
      <c r="B11" s="17" t="e">
        <f>#REF!</f>
        <v>#REF!</v>
      </c>
      <c r="C11" s="17" t="e">
        <f>#REF!</f>
        <v>#REF!</v>
      </c>
    </row>
    <row r="12" spans="1:3">
      <c r="A12">
        <v>8</v>
      </c>
      <c r="B12" s="17" t="e">
        <f>#REF!</f>
        <v>#REF!</v>
      </c>
      <c r="C12" s="17" t="e">
        <f>#REF!</f>
        <v>#REF!</v>
      </c>
    </row>
    <row r="13" spans="1:3">
      <c r="A13">
        <v>9</v>
      </c>
      <c r="B13" s="17" t="e">
        <f>#REF!</f>
        <v>#REF!</v>
      </c>
      <c r="C13" s="17" t="e">
        <f>#REF!</f>
        <v>#REF!</v>
      </c>
    </row>
    <row r="14" spans="1:3">
      <c r="A14">
        <v>10</v>
      </c>
      <c r="B14" s="17" t="e">
        <f>#REF!</f>
        <v>#REF!</v>
      </c>
      <c r="C14" s="17" t="e">
        <f>#REF!</f>
        <v>#REF!</v>
      </c>
    </row>
    <row r="15" spans="1:3">
      <c r="A15">
        <v>11</v>
      </c>
      <c r="B15" s="17" t="e">
        <f>#REF!</f>
        <v>#REF!</v>
      </c>
      <c r="C15" s="17" t="e">
        <f>#REF!</f>
        <v>#REF!</v>
      </c>
    </row>
    <row r="16" spans="1:3">
      <c r="A16" s="18">
        <v>12</v>
      </c>
      <c r="B16" s="19" t="e">
        <f>#REF!</f>
        <v>#REF!</v>
      </c>
      <c r="C16" s="19" t="e">
        <f>#REF!</f>
        <v>#REF!</v>
      </c>
    </row>
    <row r="17" spans="1:1">
      <c r="A17" s="5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K21"/>
  <sheetViews>
    <sheetView tabSelected="1" workbookViewId="0">
      <selection activeCell="B16" sqref="B16"/>
    </sheetView>
  </sheetViews>
  <sheetFormatPr defaultRowHeight="12.75"/>
  <cols>
    <col min="1" max="1" width="4.7109375" customWidth="1"/>
    <col min="2" max="2" width="41.85546875" customWidth="1"/>
    <col min="3" max="3" width="6.5703125" customWidth="1"/>
    <col min="4" max="4" width="8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2.140625" customWidth="1"/>
    <col min="11" max="11" width="5.140625" customWidth="1"/>
    <col min="12" max="12" width="6" customWidth="1"/>
    <col min="13" max="13" width="6.28515625" customWidth="1"/>
  </cols>
  <sheetData>
    <row r="1" spans="1:11" ht="17.25" customHeight="1">
      <c r="A1" s="2" t="s">
        <v>34</v>
      </c>
      <c r="B1" s="2"/>
      <c r="C1" s="16" t="s">
        <v>9</v>
      </c>
      <c r="D1" s="2"/>
      <c r="E1" s="3"/>
      <c r="J1" s="14" t="s">
        <v>20</v>
      </c>
    </row>
    <row r="2" spans="1:11" ht="18" customHeight="1">
      <c r="B2" s="4" t="s">
        <v>19</v>
      </c>
      <c r="D2" s="3"/>
      <c r="E2" s="3"/>
      <c r="F2" s="4" t="s">
        <v>35</v>
      </c>
      <c r="H2" s="10"/>
      <c r="J2" s="14"/>
      <c r="K2" s="9"/>
    </row>
    <row r="3" spans="1:11" ht="39" customHeight="1">
      <c r="A3" s="6" t="s">
        <v>0</v>
      </c>
      <c r="B3" s="6" t="s">
        <v>3</v>
      </c>
      <c r="C3" s="7" t="s">
        <v>8</v>
      </c>
      <c r="D3" s="7" t="s">
        <v>6</v>
      </c>
      <c r="E3" s="13" t="s">
        <v>7</v>
      </c>
      <c r="F3" s="7" t="s">
        <v>1</v>
      </c>
      <c r="G3" s="7" t="s">
        <v>16</v>
      </c>
      <c r="H3" s="7" t="s">
        <v>2</v>
      </c>
      <c r="I3" s="7" t="s">
        <v>10</v>
      </c>
      <c r="J3" s="7" t="s">
        <v>15</v>
      </c>
    </row>
    <row r="4" spans="1:11">
      <c r="A4" s="1">
        <v>1</v>
      </c>
      <c r="B4" s="8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1" ht="25.5">
      <c r="A5" s="20" t="s">
        <v>12</v>
      </c>
      <c r="B5" s="21" t="s">
        <v>27</v>
      </c>
      <c r="C5" s="22" t="s">
        <v>4</v>
      </c>
      <c r="D5" s="23">
        <v>6</v>
      </c>
      <c r="E5" s="24">
        <v>10</v>
      </c>
      <c r="F5" s="32"/>
      <c r="G5" s="33"/>
      <c r="H5" s="34">
        <v>0.23</v>
      </c>
      <c r="I5" s="33" t="str">
        <f>IF(G5="","",E5*G5)</f>
        <v/>
      </c>
      <c r="J5" s="33" t="str">
        <f>IF(G5="","",I5*(1+H5))</f>
        <v/>
      </c>
    </row>
    <row r="6" spans="1:11" ht="25.5">
      <c r="A6" s="20" t="s">
        <v>13</v>
      </c>
      <c r="B6" s="21" t="s">
        <v>28</v>
      </c>
      <c r="C6" s="22" t="s">
        <v>4</v>
      </c>
      <c r="D6" s="23">
        <v>6</v>
      </c>
      <c r="E6" s="24">
        <v>10</v>
      </c>
      <c r="F6" s="32"/>
      <c r="G6" s="33"/>
      <c r="H6" s="34">
        <v>0.23</v>
      </c>
      <c r="I6" s="33" t="str">
        <f t="shared" ref="I6:I10" si="0">IF(G6="","",E6*G6)</f>
        <v/>
      </c>
      <c r="J6" s="33" t="str">
        <f t="shared" ref="J6:J10" si="1">IF(G6="","",I6*(1+H6))</f>
        <v/>
      </c>
    </row>
    <row r="7" spans="1:11" ht="25.5">
      <c r="A7" s="20" t="s">
        <v>14</v>
      </c>
      <c r="B7" s="21" t="s">
        <v>29</v>
      </c>
      <c r="C7" s="22" t="s">
        <v>4</v>
      </c>
      <c r="D7" s="23">
        <v>6</v>
      </c>
      <c r="E7" s="24">
        <v>10</v>
      </c>
      <c r="F7" s="32"/>
      <c r="G7" s="33"/>
      <c r="H7" s="34">
        <v>0.23</v>
      </c>
      <c r="I7" s="33" t="str">
        <f t="shared" si="0"/>
        <v/>
      </c>
      <c r="J7" s="33" t="str">
        <f t="shared" si="1"/>
        <v/>
      </c>
    </row>
    <row r="8" spans="1:11" ht="25.5">
      <c r="A8" s="20" t="s">
        <v>17</v>
      </c>
      <c r="B8" s="21" t="s">
        <v>30</v>
      </c>
      <c r="C8" s="22" t="s">
        <v>4</v>
      </c>
      <c r="D8" s="23">
        <v>6</v>
      </c>
      <c r="E8" s="24">
        <v>10</v>
      </c>
      <c r="F8" s="32"/>
      <c r="G8" s="33"/>
      <c r="H8" s="34">
        <v>0.23</v>
      </c>
      <c r="I8" s="33" t="str">
        <f t="shared" si="0"/>
        <v/>
      </c>
      <c r="J8" s="33" t="str">
        <f t="shared" si="1"/>
        <v/>
      </c>
    </row>
    <row r="9" spans="1:11" ht="25.5">
      <c r="A9" s="20" t="s">
        <v>18</v>
      </c>
      <c r="B9" s="21" t="s">
        <v>31</v>
      </c>
      <c r="C9" s="22" t="s">
        <v>4</v>
      </c>
      <c r="D9" s="23">
        <v>6</v>
      </c>
      <c r="E9" s="24">
        <v>10</v>
      </c>
      <c r="F9" s="32"/>
      <c r="G9" s="33"/>
      <c r="H9" s="34">
        <v>0.23</v>
      </c>
      <c r="I9" s="33" t="str">
        <f t="shared" si="0"/>
        <v/>
      </c>
      <c r="J9" s="33" t="str">
        <f t="shared" si="1"/>
        <v/>
      </c>
    </row>
    <row r="10" spans="1:11" ht="26.25" thickBot="1">
      <c r="A10" s="20" t="s">
        <v>33</v>
      </c>
      <c r="B10" s="21" t="s">
        <v>32</v>
      </c>
      <c r="C10" s="22" t="s">
        <v>4</v>
      </c>
      <c r="D10" s="23">
        <v>3</v>
      </c>
      <c r="E10" s="24">
        <v>5</v>
      </c>
      <c r="F10" s="32"/>
      <c r="G10" s="33"/>
      <c r="H10" s="34">
        <v>0.23</v>
      </c>
      <c r="I10" s="33" t="str">
        <f t="shared" si="0"/>
        <v/>
      </c>
      <c r="J10" s="33" t="str">
        <f t="shared" si="1"/>
        <v/>
      </c>
    </row>
    <row r="11" spans="1:11" ht="18.75" customHeight="1" thickBot="1">
      <c r="E11" s="4" t="s">
        <v>36</v>
      </c>
      <c r="H11" s="30" t="s">
        <v>26</v>
      </c>
      <c r="I11" s="26">
        <f>SUM(I5:I10)</f>
        <v>0</v>
      </c>
      <c r="J11" s="26">
        <f>SUM(J5:J10)</f>
        <v>0</v>
      </c>
    </row>
    <row r="12" spans="1:11" ht="18.75" customHeight="1" thickBot="1">
      <c r="B12" s="12"/>
      <c r="H12" s="25" t="s">
        <v>5</v>
      </c>
      <c r="I12" s="31">
        <f>J11-I11</f>
        <v>0</v>
      </c>
      <c r="J12" s="27"/>
    </row>
    <row r="13" spans="1:11" ht="13.5" customHeight="1">
      <c r="A13" s="4"/>
      <c r="B13" s="28" t="s">
        <v>21</v>
      </c>
      <c r="C13" s="4"/>
      <c r="D13" s="4"/>
      <c r="E13" s="4"/>
      <c r="F13" s="4"/>
      <c r="G13" s="4"/>
      <c r="H13" s="4"/>
      <c r="I13" s="4"/>
      <c r="J13" s="4"/>
    </row>
    <row r="14" spans="1:11" ht="13.5" customHeight="1">
      <c r="A14" s="4"/>
      <c r="B14" s="28" t="s">
        <v>22</v>
      </c>
      <c r="C14" s="4"/>
      <c r="D14" s="4"/>
      <c r="E14" s="4"/>
      <c r="F14" s="4"/>
      <c r="G14" s="4"/>
      <c r="H14" s="4"/>
      <c r="I14" s="4"/>
    </row>
    <row r="15" spans="1:11" ht="12.75" customHeight="1">
      <c r="A15" s="4"/>
      <c r="B15" s="29" t="s">
        <v>23</v>
      </c>
      <c r="C15" s="4"/>
      <c r="D15" s="4"/>
      <c r="E15" s="4"/>
      <c r="F15" s="4"/>
      <c r="G15" s="4"/>
      <c r="H15" s="4"/>
      <c r="I15" s="4"/>
    </row>
    <row r="16" spans="1:11" ht="14.25" customHeight="1">
      <c r="A16" s="4"/>
      <c r="B16" s="29"/>
      <c r="C16" s="4"/>
      <c r="D16" s="4"/>
      <c r="E16" s="4"/>
      <c r="F16" s="4"/>
      <c r="G16" s="4"/>
      <c r="H16" s="4"/>
      <c r="I16" s="4"/>
    </row>
    <row r="17" spans="1:10">
      <c r="A17" s="4"/>
      <c r="B17" s="29"/>
      <c r="C17" s="4"/>
      <c r="D17" s="4"/>
      <c r="E17" s="4"/>
      <c r="F17" s="4"/>
      <c r="G17" s="4"/>
      <c r="H17" s="4"/>
      <c r="I17" s="4"/>
    </row>
    <row r="18" spans="1:10">
      <c r="A18" s="11"/>
      <c r="B18" s="29"/>
      <c r="C18" s="4"/>
      <c r="D18" s="4"/>
      <c r="E18" s="4"/>
      <c r="F18" s="4"/>
      <c r="G18" s="4"/>
      <c r="H18" s="4"/>
      <c r="I18" s="4"/>
    </row>
    <row r="19" spans="1:10">
      <c r="A19" s="15"/>
      <c r="B19" s="4"/>
      <c r="C19" s="4"/>
      <c r="D19" s="4"/>
      <c r="E19" s="4"/>
      <c r="F19" s="4"/>
      <c r="G19" s="4"/>
      <c r="H19" s="4"/>
      <c r="I19" s="4"/>
    </row>
    <row r="20" spans="1:10">
      <c r="A20" s="4"/>
      <c r="H20" s="4" t="s">
        <v>24</v>
      </c>
      <c r="I20" s="4"/>
      <c r="J20" s="4"/>
    </row>
    <row r="21" spans="1:10">
      <c r="H21" s="5" t="s">
        <v>25</v>
      </c>
      <c r="I21" s="5"/>
      <c r="J21" s="4"/>
    </row>
  </sheetData>
  <conditionalFormatting sqref="I11:J12">
    <cfRule type="cellIs" dxfId="0" priority="1" operator="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EPSON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2024-03-27T08:19:50Z</cp:lastPrinted>
  <dcterms:created xsi:type="dcterms:W3CDTF">2008-06-23T10:22:55Z</dcterms:created>
  <dcterms:modified xsi:type="dcterms:W3CDTF">2024-03-27T13:34:38Z</dcterms:modified>
</cp:coreProperties>
</file>