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480" windowHeight="8835" tabRatio="821" firstSheet="1" activeTab="1"/>
  </bookViews>
  <sheets>
    <sheet name="Arkusz1" sheetId="32" state="hidden" r:id="rId1"/>
    <sheet name="Formularz cenowy zał. nr 1" sheetId="33" r:id="rId2"/>
  </sheets>
  <calcPr calcId="145621"/>
</workbook>
</file>

<file path=xl/calcChain.xml><?xml version="1.0" encoding="utf-8"?>
<calcChain xmlns="http://schemas.openxmlformats.org/spreadsheetml/2006/main">
  <c r="J6" i="33" l="1"/>
  <c r="I7" i="33"/>
  <c r="J7" i="33" s="1"/>
  <c r="I6" i="33"/>
  <c r="I5" i="33" l="1"/>
  <c r="J5" i="33" l="1"/>
  <c r="J8" i="33" s="1"/>
  <c r="I8" i="33"/>
  <c r="C13" i="32"/>
  <c r="B13" i="32"/>
  <c r="I9" i="33" l="1"/>
  <c r="B14" i="32"/>
  <c r="B15" i="32" l="1"/>
  <c r="C14" i="32"/>
  <c r="B5" i="32"/>
  <c r="B11" i="32"/>
  <c r="B12" i="32"/>
  <c r="C5" i="32" l="1"/>
  <c r="C15" i="32"/>
  <c r="C11" i="32"/>
  <c r="C12" i="32"/>
  <c r="B8" i="32"/>
  <c r="B10" i="32" l="1"/>
  <c r="C10" i="32"/>
  <c r="B16" i="32"/>
  <c r="B7" i="32"/>
  <c r="C8" i="32"/>
  <c r="B9" i="32"/>
  <c r="B6" i="32"/>
  <c r="C7" i="32" l="1"/>
  <c r="C6" i="32"/>
  <c r="C9" i="32"/>
  <c r="C16" i="32"/>
</calcChain>
</file>

<file path=xl/sharedStrings.xml><?xml version="1.0" encoding="utf-8"?>
<sst xmlns="http://schemas.openxmlformats.org/spreadsheetml/2006/main" count="31" uniqueCount="29">
  <si>
    <t>Lp.</t>
  </si>
  <si>
    <t>Razem</t>
  </si>
  <si>
    <t>1.</t>
  </si>
  <si>
    <t>producent /nr katalogowy</t>
  </si>
  <si>
    <t>stopa % podatku VAT</t>
  </si>
  <si>
    <t>Sprzęt - nazwa - wymagania</t>
  </si>
  <si>
    <t xml:space="preserve"> Formularz cenowy</t>
  </si>
  <si>
    <t>szt.</t>
  </si>
  <si>
    <t>VAT</t>
  </si>
  <si>
    <t>wartości liczymy dla ilości maksymalnych</t>
  </si>
  <si>
    <t>min. ilości szt./op.</t>
  </si>
  <si>
    <t xml:space="preserve">max ilość szt./op. </t>
  </si>
  <si>
    <t>j.m.</t>
  </si>
  <si>
    <t>Nazwa i adres Wykonawcy / pieczątka</t>
  </si>
  <si>
    <t>wartość netto PLN            kol.5 x kol.7</t>
  </si>
  <si>
    <t>RAZEM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</si>
  <si>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</si>
  <si>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</si>
  <si>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</si>
  <si>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Załącznik nr 1 do umowy</t>
  </si>
  <si>
    <t>wartość brutto          kol.9 x (1+kol.8/100)</t>
  </si>
  <si>
    <t>cena jedn. netto PLN</t>
  </si>
  <si>
    <t>Wskazane podpisanie podpisem elektronicznym.</t>
  </si>
  <si>
    <r>
      <t xml:space="preserve">Wypełnić albo automatycznie: kol. nr </t>
    </r>
    <r>
      <rPr>
        <b/>
        <sz val="9"/>
        <rFont val="Arial"/>
        <family val="2"/>
        <charset val="238"/>
      </rPr>
      <t>7, 8</t>
    </r>
    <r>
      <rPr>
        <sz val="9"/>
        <rFont val="Arial"/>
        <family val="2"/>
        <charset val="238"/>
      </rPr>
      <t xml:space="preserve">,  albo ręcznie: kol. nr  </t>
    </r>
    <r>
      <rPr>
        <b/>
        <sz val="9"/>
        <rFont val="Arial"/>
        <family val="2"/>
        <charset val="238"/>
      </rPr>
      <t>7, 8, 9, 10</t>
    </r>
    <r>
      <rPr>
        <sz val="9"/>
        <rFont val="Arial"/>
        <family val="2"/>
        <charset val="238"/>
      </rPr>
      <t xml:space="preserve">  - VAT wpisać ręcznie</t>
    </r>
  </si>
  <si>
    <t>a2-20-WODBUT-2025</t>
  </si>
  <si>
    <r>
      <t xml:space="preserve">Naturalna woda mineralna średniozmineralizowana w butelkach PET o poj. 1,5 L. </t>
    </r>
    <r>
      <rPr>
        <b/>
        <sz val="10"/>
        <rFont val="Arial"/>
        <family val="2"/>
        <charset val="238"/>
      </rPr>
      <t>gazowana o zawartości CO2 powyżej 4000 mg/l</t>
    </r>
    <r>
      <rPr>
        <sz val="10"/>
        <rFont val="Arial"/>
        <family val="2"/>
        <charset val="238"/>
      </rPr>
      <t>, zawartość składników mineralnych powyżej 1100 mg/l.</t>
    </r>
  </si>
  <si>
    <r>
      <t xml:space="preserve">Naturalna woda mineralna średniozmineralizowana w butelkach PET o poj. 1,5 L. </t>
    </r>
    <r>
      <rPr>
        <b/>
        <sz val="10"/>
        <rFont val="Arial"/>
        <family val="2"/>
        <charset val="238"/>
      </rPr>
      <t>lekkogazowana o zawartości CO2 od 1500 - 4000 mg/l</t>
    </r>
    <r>
      <rPr>
        <sz val="10"/>
        <rFont val="Arial"/>
        <family val="2"/>
        <charset val="238"/>
      </rPr>
      <t>, zawartość składników mineralnych powyżej 1100 mg/l.</t>
    </r>
  </si>
  <si>
    <r>
      <t xml:space="preserve">Naturalna woda mineralna średniozmineralizowana w butelkach PET o poj. 1,5 L. </t>
    </r>
    <r>
      <rPr>
        <b/>
        <sz val="10"/>
        <rFont val="Arial"/>
        <family val="2"/>
        <charset val="238"/>
      </rPr>
      <t>niegazowana czyli nienasycona dwutlenkiem węgla.</t>
    </r>
    <r>
      <rPr>
        <sz val="10"/>
        <rFont val="Arial"/>
        <family val="2"/>
        <charset val="238"/>
      </rPr>
      <t xml:space="preserve"> zawartość składników mineralnych powyżej 1100 mg/l.</t>
    </r>
  </si>
  <si>
    <t>Woda średniozmineralizowana o poj.1,5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</si>
</sst>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color indexed="2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35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22" fillId="0" borderId="10" xfId="0" applyFont="1" applyBorder="1" applyAlignment="1">
      <alignment horizontal="center" vertical="center" wrapText="1"/>
    </xf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4" fontId="23" fillId="0" borderId="10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2" fontId="23" fillId="0" borderId="1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4" fontId="0" fillId="0" borderId="0" xfId="0" applyNumberFormat="1"/>
    <xf numFmtId="0" fontId="0" fillId="0" borderId="15" xfId="0" applyBorder="1"/>
    <xf numFmtId="4" fontId="0" fillId="0" borderId="15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6" fillId="12" borderId="1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" fontId="18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2" fontId="16" fillId="0" borderId="17" xfId="0" applyNumberFormat="1" applyFont="1" applyBorder="1"/>
    <xf numFmtId="0" fontId="1" fillId="0" borderId="10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right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A18" sqref="A18"/>
    </sheetView>
  </sheetViews>
  <sheetFormatPr defaultRowHeight="12.75"/>
  <cols>
    <col min="2" max="2" width="12" customWidth="1"/>
    <col min="3" max="3" width="11.5703125" customWidth="1"/>
  </cols>
  <sheetData>
    <row r="5" spans="1:3">
      <c r="A5">
        <v>1</v>
      </c>
      <c r="B5" s="18" t="e">
        <f>#REF!</f>
        <v>#REF!</v>
      </c>
      <c r="C5" s="18" t="e">
        <f>#REF!</f>
        <v>#REF!</v>
      </c>
    </row>
    <row r="6" spans="1:3">
      <c r="A6">
        <v>2</v>
      </c>
      <c r="B6" s="18" t="e">
        <f>#REF!</f>
        <v>#REF!</v>
      </c>
      <c r="C6" s="18" t="e">
        <f>#REF!</f>
        <v>#REF!</v>
      </c>
    </row>
    <row r="7" spans="1:3">
      <c r="A7">
        <v>3</v>
      </c>
      <c r="B7" s="18" t="e">
        <f>#REF!</f>
        <v>#REF!</v>
      </c>
      <c r="C7" s="18" t="e">
        <f>#REF!</f>
        <v>#REF!</v>
      </c>
    </row>
    <row r="8" spans="1:3">
      <c r="A8">
        <v>4</v>
      </c>
      <c r="B8" s="18" t="e">
        <f>#REF!</f>
        <v>#REF!</v>
      </c>
      <c r="C8" s="18" t="e">
        <f>#REF!</f>
        <v>#REF!</v>
      </c>
    </row>
    <row r="9" spans="1:3">
      <c r="A9">
        <v>5</v>
      </c>
      <c r="B9" s="18" t="e">
        <f>#REF!</f>
        <v>#REF!</v>
      </c>
      <c r="C9" s="18" t="e">
        <f>#REF!</f>
        <v>#REF!</v>
      </c>
    </row>
    <row r="10" spans="1:3">
      <c r="A10">
        <v>6</v>
      </c>
      <c r="B10" s="18" t="e">
        <f>#REF!</f>
        <v>#REF!</v>
      </c>
      <c r="C10" s="18" t="e">
        <f>#REF!</f>
        <v>#REF!</v>
      </c>
    </row>
    <row r="11" spans="1:3">
      <c r="A11">
        <v>7</v>
      </c>
      <c r="B11" s="18" t="e">
        <f>#REF!</f>
        <v>#REF!</v>
      </c>
      <c r="C11" s="18" t="e">
        <f>#REF!</f>
        <v>#REF!</v>
      </c>
    </row>
    <row r="12" spans="1:3">
      <c r="A12">
        <v>8</v>
      </c>
      <c r="B12" s="18" t="e">
        <f>#REF!</f>
        <v>#REF!</v>
      </c>
      <c r="C12" s="18" t="e">
        <f>#REF!</f>
        <v>#REF!</v>
      </c>
    </row>
    <row r="13" spans="1:3">
      <c r="A13">
        <v>9</v>
      </c>
      <c r="B13" s="18" t="e">
        <f>#REF!</f>
        <v>#REF!</v>
      </c>
      <c r="C13" s="18" t="e">
        <f>#REF!</f>
        <v>#REF!</v>
      </c>
    </row>
    <row r="14" spans="1:3">
      <c r="A14">
        <v>10</v>
      </c>
      <c r="B14" s="18" t="e">
        <f>#REF!</f>
        <v>#REF!</v>
      </c>
      <c r="C14" s="18" t="e">
        <f>#REF!</f>
        <v>#REF!</v>
      </c>
    </row>
    <row r="15" spans="1:3">
      <c r="A15">
        <v>11</v>
      </c>
      <c r="B15" s="18" t="e">
        <f>#REF!</f>
        <v>#REF!</v>
      </c>
      <c r="C15" s="18" t="e">
        <f>#REF!</f>
        <v>#REF!</v>
      </c>
    </row>
    <row r="16" spans="1:3">
      <c r="A16" s="19">
        <v>12</v>
      </c>
      <c r="B16" s="20" t="e">
        <f>#REF!</f>
        <v>#REF!</v>
      </c>
      <c r="C16" s="20" t="e">
        <f>#REF!</f>
        <v>#REF!</v>
      </c>
    </row>
    <row r="17" spans="1:1">
      <c r="A17" s="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6" sqref="M6"/>
    </sheetView>
  </sheetViews>
  <sheetFormatPr defaultRowHeight="12.75"/>
  <cols>
    <col min="1" max="1" width="4.85546875" customWidth="1"/>
    <col min="2" max="2" width="42.42578125" customWidth="1"/>
    <col min="3" max="3" width="6" customWidth="1"/>
    <col min="4" max="4" width="6.7109375" customWidth="1"/>
    <col min="5" max="5" width="6.5703125" customWidth="1"/>
    <col min="6" max="6" width="25" customWidth="1"/>
    <col min="7" max="7" width="6.5703125" customWidth="1"/>
    <col min="8" max="8" width="7.42578125" customWidth="1"/>
    <col min="9" max="9" width="10.7109375" customWidth="1"/>
    <col min="10" max="10" width="11.7109375" customWidth="1"/>
  </cols>
  <sheetData>
    <row r="1" spans="1:10" ht="15">
      <c r="A1" s="2" t="s">
        <v>24</v>
      </c>
      <c r="B1" s="2"/>
      <c r="C1" s="17" t="s">
        <v>13</v>
      </c>
      <c r="D1" s="2"/>
      <c r="E1" s="3"/>
      <c r="J1" s="14" t="s">
        <v>19</v>
      </c>
    </row>
    <row r="2" spans="1:10" ht="14.25">
      <c r="B2" s="4"/>
      <c r="C2" s="4" t="s">
        <v>28</v>
      </c>
      <c r="D2" s="3"/>
      <c r="E2" s="3"/>
      <c r="H2" s="11" t="s">
        <v>6</v>
      </c>
      <c r="J2" s="14"/>
    </row>
    <row r="3" spans="1:10" ht="48">
      <c r="A3" s="8" t="s">
        <v>0</v>
      </c>
      <c r="B3" s="8" t="s">
        <v>5</v>
      </c>
      <c r="C3" s="9" t="s">
        <v>12</v>
      </c>
      <c r="D3" s="9" t="s">
        <v>10</v>
      </c>
      <c r="E3" s="12" t="s">
        <v>11</v>
      </c>
      <c r="F3" s="6" t="s">
        <v>3</v>
      </c>
      <c r="G3" s="9" t="s">
        <v>21</v>
      </c>
      <c r="H3" s="6" t="s">
        <v>4</v>
      </c>
      <c r="I3" s="9" t="s">
        <v>14</v>
      </c>
      <c r="J3" s="9" t="s">
        <v>20</v>
      </c>
    </row>
    <row r="4" spans="1:10">
      <c r="A4" s="1">
        <v>1</v>
      </c>
      <c r="B4" s="1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0" ht="63.75" customHeight="1">
      <c r="A5" s="21" t="s">
        <v>2</v>
      </c>
      <c r="B5" s="22" t="s">
        <v>25</v>
      </c>
      <c r="C5" s="23" t="s">
        <v>7</v>
      </c>
      <c r="D5" s="27">
        <v>5040</v>
      </c>
      <c r="E5" s="28">
        <v>6048</v>
      </c>
      <c r="F5" s="1"/>
      <c r="G5" s="26"/>
      <c r="H5" s="24">
        <v>23</v>
      </c>
      <c r="I5" s="31" t="str">
        <f>IF(G5="","",E5*G5)</f>
        <v/>
      </c>
      <c r="J5" s="31" t="str">
        <f>IF(G5="","",I5*(1+H5/100))</f>
        <v/>
      </c>
    </row>
    <row r="6" spans="1:10" ht="63.75" customHeight="1">
      <c r="A6" s="21">
        <v>2</v>
      </c>
      <c r="B6" s="22" t="s">
        <v>26</v>
      </c>
      <c r="C6" s="33" t="s">
        <v>7</v>
      </c>
      <c r="D6" s="27">
        <v>2016</v>
      </c>
      <c r="E6" s="28">
        <v>2520</v>
      </c>
      <c r="F6" s="1"/>
      <c r="G6" s="26"/>
      <c r="H6" s="24">
        <v>23</v>
      </c>
      <c r="I6" s="31" t="str">
        <f t="shared" ref="I6:I7" si="0">IF(G6="","",E6*G6)</f>
        <v/>
      </c>
      <c r="J6" s="31" t="str">
        <f t="shared" ref="J6:J7" si="1">IF(G6="","",I6*(1+H6/100))</f>
        <v/>
      </c>
    </row>
    <row r="7" spans="1:10" ht="63.75" customHeight="1" thickBot="1">
      <c r="A7" s="21">
        <v>3</v>
      </c>
      <c r="B7" s="22" t="s">
        <v>27</v>
      </c>
      <c r="C7" s="33" t="s">
        <v>7</v>
      </c>
      <c r="D7" s="27">
        <v>2016</v>
      </c>
      <c r="E7" s="28">
        <v>2520</v>
      </c>
      <c r="F7" s="1"/>
      <c r="G7" s="26"/>
      <c r="H7" s="24">
        <v>23</v>
      </c>
      <c r="I7" s="31" t="str">
        <f t="shared" si="0"/>
        <v/>
      </c>
      <c r="J7" s="31" t="str">
        <f t="shared" si="1"/>
        <v/>
      </c>
    </row>
    <row r="8" spans="1:10" ht="15" customHeight="1" thickBot="1">
      <c r="B8" s="7"/>
      <c r="C8" s="16" t="s">
        <v>9</v>
      </c>
      <c r="D8" s="7"/>
      <c r="E8" s="7"/>
      <c r="F8" s="7"/>
      <c r="G8" s="32"/>
      <c r="H8" s="15" t="s">
        <v>1</v>
      </c>
      <c r="I8" s="13">
        <f>SUM(I5:I7)</f>
        <v>0</v>
      </c>
      <c r="J8" s="34">
        <f>SUM(J5:J7)</f>
        <v>0</v>
      </c>
    </row>
    <row r="9" spans="1:10" ht="15.75" customHeight="1" thickBot="1">
      <c r="H9" s="29" t="s">
        <v>8</v>
      </c>
      <c r="I9" s="30" t="str">
        <f>IF(G5=0,"",J8-I8)</f>
        <v/>
      </c>
    </row>
    <row r="11" spans="1:10">
      <c r="B11" s="25" t="s">
        <v>23</v>
      </c>
      <c r="C11" s="4"/>
      <c r="D11" s="4"/>
      <c r="E11" s="4"/>
      <c r="F11" s="4"/>
      <c r="G11" s="4"/>
      <c r="H11" s="4"/>
      <c r="I11" s="4"/>
      <c r="J11" s="4"/>
    </row>
    <row r="12" spans="1:10">
      <c r="B12" s="25" t="s">
        <v>16</v>
      </c>
      <c r="C12" s="4"/>
      <c r="D12" s="4"/>
      <c r="E12" s="4"/>
      <c r="F12" s="4"/>
      <c r="G12" s="4"/>
      <c r="H12" s="4"/>
      <c r="I12" s="4"/>
    </row>
    <row r="13" spans="1:10">
      <c r="B13" s="7" t="s">
        <v>22</v>
      </c>
      <c r="C13" s="4"/>
      <c r="D13" s="4"/>
      <c r="E13" s="4"/>
      <c r="F13" s="4"/>
      <c r="G13" s="4"/>
      <c r="H13" s="4"/>
      <c r="I13" s="4"/>
    </row>
    <row r="14" spans="1:10">
      <c r="B14" s="7"/>
      <c r="C14" s="4"/>
      <c r="D14" s="4"/>
      <c r="E14" s="4"/>
      <c r="F14" s="4"/>
      <c r="G14" s="4"/>
      <c r="H14" s="4"/>
      <c r="I14" s="4"/>
    </row>
    <row r="15" spans="1:10">
      <c r="B15" s="7"/>
      <c r="C15" s="4"/>
      <c r="D15" s="4"/>
      <c r="E15" s="4"/>
      <c r="F15" s="4"/>
      <c r="G15" s="4"/>
      <c r="H15" s="4"/>
      <c r="I15" s="4"/>
    </row>
    <row r="16" spans="1:10">
      <c r="B16" s="7"/>
      <c r="C16" s="4"/>
      <c r="D16" s="4"/>
      <c r="E16" s="4"/>
      <c r="F16" s="4"/>
      <c r="G16" s="4"/>
      <c r="H16" s="4"/>
      <c r="I16" s="4"/>
    </row>
    <row r="17" spans="2:10">
      <c r="B17" s="4"/>
      <c r="C17" s="4"/>
      <c r="D17" s="4"/>
      <c r="E17" s="4"/>
      <c r="F17" s="4"/>
      <c r="G17" s="4"/>
      <c r="H17" s="4"/>
      <c r="I17" s="4"/>
    </row>
    <row r="18" spans="2:10">
      <c r="H18" s="4" t="s">
        <v>17</v>
      </c>
      <c r="I18" s="4"/>
      <c r="J18" s="4"/>
    </row>
    <row r="19" spans="2:10">
      <c r="H19" s="5" t="s">
        <v>18</v>
      </c>
      <c r="I19" s="5"/>
      <c r="J19" s="4"/>
    </row>
  </sheetData>
  <conditionalFormatting sqref="I8:J8">
    <cfRule type="cellIs" dxfId="0" priority="1" operator="lessThanOr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Formularz cenowy zał. nr 1</vt:lpstr>
    </vt:vector>
  </TitlesOfParts>
  <Company>KPR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Roman Szewczyk</cp:lastModifiedBy>
  <cp:lastPrinted>2024-03-26T08:53:57Z</cp:lastPrinted>
  <dcterms:created xsi:type="dcterms:W3CDTF">2008-06-23T10:22:55Z</dcterms:created>
  <dcterms:modified xsi:type="dcterms:W3CDTF">2025-04-09T07:55:09Z</dcterms:modified>
</cp:coreProperties>
</file>